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6" tabRatio="777" activeTab="3"/>
  </bookViews>
  <sheets>
    <sheet name="stat RFP-Pros+" sheetId="16" r:id="rId1"/>
    <sheet name="stat RFP+Pros+" sheetId="17" r:id="rId2"/>
    <sheet name="graphe" sheetId="18" r:id="rId3"/>
    <sheet name="Graph Armel" sheetId="1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19" l="1"/>
  <c r="M61" i="19"/>
  <c r="M60" i="19"/>
  <c r="M59" i="19"/>
  <c r="J62" i="19"/>
  <c r="J61" i="19"/>
  <c r="J60" i="19"/>
  <c r="J59" i="19"/>
  <c r="L62" i="19"/>
  <c r="I62" i="19"/>
  <c r="L61" i="19"/>
  <c r="I61" i="19"/>
  <c r="L60" i="19"/>
  <c r="I60" i="19"/>
  <c r="L59" i="19"/>
  <c r="I59" i="19"/>
  <c r="O35" i="19"/>
  <c r="N35" i="19"/>
  <c r="K43" i="19"/>
  <c r="J43" i="19"/>
  <c r="G20" i="19"/>
  <c r="F20" i="19"/>
  <c r="C66" i="19"/>
  <c r="B66" i="19"/>
</calcChain>
</file>

<file path=xl/sharedStrings.xml><?xml version="1.0" encoding="utf-8"?>
<sst xmlns="http://schemas.openxmlformats.org/spreadsheetml/2006/main" count="165" uniqueCount="32">
  <si>
    <t>rfp-pros+</t>
  </si>
  <si>
    <t>rfp+pros+</t>
  </si>
  <si>
    <t>eau</t>
  </si>
  <si>
    <t>4d22</t>
  </si>
  <si>
    <t>dipel</t>
  </si>
  <si>
    <t>cristaux</t>
  </si>
  <si>
    <t>Tukey-Kramer Test: Pairwise Comparisons for One-Way Layout Design</t>
  </si>
  <si>
    <t>Mean</t>
  </si>
  <si>
    <t>S.E.M.</t>
  </si>
  <si>
    <t>S.D.</t>
  </si>
  <si>
    <t>Variance</t>
  </si>
  <si>
    <t>Sum</t>
  </si>
  <si>
    <t>N</t>
  </si>
  <si>
    <t>Grand Mean</t>
  </si>
  <si>
    <t>Total N</t>
  </si>
  <si>
    <t>Errors Estimates</t>
  </si>
  <si>
    <t>SS(E)</t>
  </si>
  <si>
    <t>Df(E)</t>
  </si>
  <si>
    <t>Var(E)</t>
  </si>
  <si>
    <t>SE(E)</t>
  </si>
  <si>
    <t>t-Table</t>
  </si>
  <si>
    <t>Upper Right: tij (Test Statistics between i and j groups); Lower Left: P-Values (Studentized Range Distribution)</t>
  </si>
  <si>
    <t>Not Significant (P&gt;0.05)</t>
  </si>
  <si>
    <t>*** (P&lt;=0.001)</t>
  </si>
  <si>
    <t>** (P&lt;=0.01)</t>
  </si>
  <si>
    <t>H2O</t>
  </si>
  <si>
    <t>4D22</t>
  </si>
  <si>
    <t>SA11</t>
  </si>
  <si>
    <t>Cristaux</t>
  </si>
  <si>
    <t>n</t>
  </si>
  <si>
    <t>Ecart type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</si>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</sst>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graphe!$A$2</c:f>
              <c:strCache>
                <c:ptCount val="1"/>
                <c:pt idx="0">
                  <c:v>eau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graphe!$B$2</c:f>
              <c:numCache>
                <c:formatCode>General</c:formatCode>
                <c:ptCount val="1"/>
                <c:pt idx="0">
                  <c:v>8.8806063896332184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2-49DC-85D3-A9197B6CD9D5}"/>
            </c:ext>
          </c:extLst>
        </c:ser>
        <c:ser>
          <c:idx val="1"/>
          <c:order val="1"/>
          <c:tx>
            <c:strRef>
              <c:f>graphe!$A$3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graphe!$B$3</c:f>
              <c:numCache>
                <c:formatCode>General</c:formatCode>
                <c:ptCount val="1"/>
                <c:pt idx="0">
                  <c:v>8.257009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B2-49DC-85D3-A9197B6CD9D5}"/>
            </c:ext>
          </c:extLst>
        </c:ser>
        <c:ser>
          <c:idx val="2"/>
          <c:order val="2"/>
          <c:tx>
            <c:strRef>
              <c:f>graphe!$A$4</c:f>
              <c:strCache>
                <c:ptCount val="1"/>
                <c:pt idx="0">
                  <c:v>dipel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graphe!$B$4</c:f>
              <c:numCache>
                <c:formatCode>General</c:formatCode>
                <c:ptCount val="1"/>
                <c:pt idx="0">
                  <c:v>8.3232636847322627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B2-49DC-85D3-A9197B6CD9D5}"/>
            </c:ext>
          </c:extLst>
        </c:ser>
        <c:ser>
          <c:idx val="3"/>
          <c:order val="3"/>
          <c:tx>
            <c:strRef>
              <c:f>graphe!$A$5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graphe!$B$5</c:f>
              <c:numCache>
                <c:formatCode>General</c:formatCode>
                <c:ptCount val="1"/>
                <c:pt idx="0">
                  <c:v>8.3727580292673629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B2-49DC-85D3-A9197B6CD9D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7FB2-49DC-85D3-A9197B6CD9D5}"/>
            </c:ext>
          </c:extLst>
        </c:ser>
        <c:ser>
          <c:idx val="5"/>
          <c:order val="5"/>
          <c:tx>
            <c:strRef>
              <c:f>graphe!$A$2</c:f>
              <c:strCache>
                <c:ptCount val="1"/>
                <c:pt idx="0">
                  <c:v>eau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graphe!$C$2</c:f>
              <c:numCache>
                <c:formatCode>General</c:formatCode>
                <c:ptCount val="1"/>
                <c:pt idx="0">
                  <c:v>0.50988492844761601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B2-49DC-85D3-A9197B6CD9D5}"/>
            </c:ext>
          </c:extLst>
        </c:ser>
        <c:ser>
          <c:idx val="6"/>
          <c:order val="6"/>
          <c:tx>
            <c:strRef>
              <c:f>graphe!$A$3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graphe!$C$3</c:f>
              <c:numCache>
                <c:formatCode>General</c:formatCode>
                <c:ptCount val="1"/>
                <c:pt idx="0">
                  <c:v>0.39197799999999999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B2-49DC-85D3-A9197B6CD9D5}"/>
            </c:ext>
          </c:extLst>
        </c:ser>
        <c:ser>
          <c:idx val="7"/>
          <c:order val="7"/>
          <c:tx>
            <c:strRef>
              <c:f>graphe!$A$4</c:f>
              <c:strCache>
                <c:ptCount val="1"/>
                <c:pt idx="0">
                  <c:v>dipel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graphe!$C$4</c:f>
              <c:numCache>
                <c:formatCode>General</c:formatCode>
                <c:ptCount val="1"/>
                <c:pt idx="0">
                  <c:v>1.8514682687678774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2-49DC-85D3-A9197B6CD9D5}"/>
            </c:ext>
          </c:extLst>
        </c:ser>
        <c:ser>
          <c:idx val="8"/>
          <c:order val="8"/>
          <c:tx>
            <c:strRef>
              <c:f>graphe!$A$5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graphe!$C$5</c:f>
              <c:numCache>
                <c:formatCode>General</c:formatCode>
                <c:ptCount val="1"/>
                <c:pt idx="0">
                  <c:v>1.5046115257459545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B2-49DC-85D3-A9197B6CD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8643584"/>
        <c:axId val="1948646080"/>
      </c:barChart>
      <c:catAx>
        <c:axId val="1948643584"/>
        <c:scaling>
          <c:orientation val="minMax"/>
        </c:scaling>
        <c:delete val="1"/>
        <c:axPos val="b"/>
        <c:majorTickMark val="none"/>
        <c:minorTickMark val="none"/>
        <c:tickLblPos val="nextTo"/>
        <c:crossAx val="1948646080"/>
        <c:crosses val="autoZero"/>
        <c:auto val="1"/>
        <c:lblAlgn val="ctr"/>
        <c:lblOffset val="100"/>
        <c:noMultiLvlLbl val="0"/>
      </c:catAx>
      <c:valAx>
        <c:axId val="194864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Pos+</a:t>
                </a:r>
                <a:r>
                  <a:rPr lang="en-US" baseline="0"/>
                  <a:t> Cells/20000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643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graphe!$A$2</c:f>
              <c:strCache>
                <c:ptCount val="1"/>
                <c:pt idx="0">
                  <c:v>eau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Armel'!$J$59</c:f>
                <c:numCache>
                  <c:formatCode>General</c:formatCode>
                  <c:ptCount val="1"/>
                  <c:pt idx="0">
                    <c:v>0.38582681496188859</c:v>
                  </c:pt>
                </c:numCache>
              </c:numRef>
            </c:plus>
            <c:minus>
              <c:numRef>
                <c:f>'Graph Armel'!$J$59</c:f>
                <c:numCache>
                  <c:formatCode>General</c:formatCode>
                  <c:ptCount val="1"/>
                  <c:pt idx="0">
                    <c:v>0.38582681496188859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graphe!$B$2</c:f>
              <c:numCache>
                <c:formatCode>General</c:formatCode>
                <c:ptCount val="1"/>
                <c:pt idx="0">
                  <c:v>8.8806063896332184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F-42C6-9204-576E3552F4C8}"/>
            </c:ext>
          </c:extLst>
        </c:ser>
        <c:ser>
          <c:idx val="1"/>
          <c:order val="1"/>
          <c:tx>
            <c:strRef>
              <c:f>graphe!$A$3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Armel'!$J$60</c:f>
                <c:numCache>
                  <c:formatCode>General</c:formatCode>
                  <c:ptCount val="1"/>
                  <c:pt idx="0">
                    <c:v>0.68600803097611818</c:v>
                  </c:pt>
                </c:numCache>
              </c:numRef>
            </c:plus>
            <c:minus>
              <c:numRef>
                <c:f>'Graph Armel'!$J$60</c:f>
                <c:numCache>
                  <c:formatCode>General</c:formatCode>
                  <c:ptCount val="1"/>
                  <c:pt idx="0">
                    <c:v>0.68600803097611818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graphe!$B$3</c:f>
              <c:numCache>
                <c:formatCode>General</c:formatCode>
                <c:ptCount val="1"/>
                <c:pt idx="0">
                  <c:v>8.257009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F-42C6-9204-576E3552F4C8}"/>
            </c:ext>
          </c:extLst>
        </c:ser>
        <c:ser>
          <c:idx val="2"/>
          <c:order val="2"/>
          <c:tx>
            <c:strRef>
              <c:f>graphe!$A$4</c:f>
              <c:strCache>
                <c:ptCount val="1"/>
                <c:pt idx="0">
                  <c:v>dipel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Armel'!$J$61</c:f>
                <c:numCache>
                  <c:formatCode>General</c:formatCode>
                  <c:ptCount val="1"/>
                  <c:pt idx="0">
                    <c:v>0.51238236990087949</c:v>
                  </c:pt>
                </c:numCache>
              </c:numRef>
            </c:plus>
            <c:minus>
              <c:numRef>
                <c:f>'Graph Armel'!$J$61</c:f>
                <c:numCache>
                  <c:formatCode>General</c:formatCode>
                  <c:ptCount val="1"/>
                  <c:pt idx="0">
                    <c:v>0.51238236990087949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graphe!$B$4</c:f>
              <c:numCache>
                <c:formatCode>General</c:formatCode>
                <c:ptCount val="1"/>
                <c:pt idx="0">
                  <c:v>8.3232636847322627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F-42C6-9204-576E3552F4C8}"/>
            </c:ext>
          </c:extLst>
        </c:ser>
        <c:ser>
          <c:idx val="3"/>
          <c:order val="3"/>
          <c:tx>
            <c:strRef>
              <c:f>graphe!$A$5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Armel'!$J$62</c:f>
                <c:numCache>
                  <c:formatCode>General</c:formatCode>
                  <c:ptCount val="1"/>
                  <c:pt idx="0">
                    <c:v>0.48092652263332625</c:v>
                  </c:pt>
                </c:numCache>
              </c:numRef>
            </c:plus>
            <c:minus>
              <c:numRef>
                <c:f>'Graph Armel'!$J$62</c:f>
                <c:numCache>
                  <c:formatCode>General</c:formatCode>
                  <c:ptCount val="1"/>
                  <c:pt idx="0">
                    <c:v>0.48092652263332625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graphe!$B$5</c:f>
              <c:numCache>
                <c:formatCode>General</c:formatCode>
                <c:ptCount val="1"/>
                <c:pt idx="0">
                  <c:v>8.3727580292673629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4F-42C6-9204-576E3552F4C8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1D4F-42C6-9204-576E3552F4C8}"/>
            </c:ext>
          </c:extLst>
        </c:ser>
        <c:ser>
          <c:idx val="5"/>
          <c:order val="5"/>
          <c:tx>
            <c:strRef>
              <c:f>graphe!$A$2</c:f>
              <c:strCache>
                <c:ptCount val="1"/>
                <c:pt idx="0">
                  <c:v>eau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Armel'!$M$59</c:f>
                <c:numCache>
                  <c:formatCode>General</c:formatCode>
                  <c:ptCount val="1"/>
                  <c:pt idx="0">
                    <c:v>0.15550629471986299</c:v>
                  </c:pt>
                </c:numCache>
              </c:numRef>
            </c:plus>
            <c:minus>
              <c:numRef>
                <c:f>'Graph Armel'!$M$59</c:f>
                <c:numCache>
                  <c:formatCode>General</c:formatCode>
                  <c:ptCount val="1"/>
                  <c:pt idx="0">
                    <c:v>0.15550629471986299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graphe!$C$2</c:f>
              <c:numCache>
                <c:formatCode>General</c:formatCode>
                <c:ptCount val="1"/>
                <c:pt idx="0">
                  <c:v>0.50988492844761601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4F-42C6-9204-576E3552F4C8}"/>
            </c:ext>
          </c:extLst>
        </c:ser>
        <c:ser>
          <c:idx val="6"/>
          <c:order val="6"/>
          <c:tx>
            <c:strRef>
              <c:f>graphe!$A$3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Armel'!$M$60</c:f>
                <c:numCache>
                  <c:formatCode>General</c:formatCode>
                  <c:ptCount val="1"/>
                  <c:pt idx="0">
                    <c:v>0.19450995230377693</c:v>
                  </c:pt>
                </c:numCache>
              </c:numRef>
            </c:plus>
            <c:minus>
              <c:numRef>
                <c:f>'Graph Armel'!$M$60</c:f>
                <c:numCache>
                  <c:formatCode>General</c:formatCode>
                  <c:ptCount val="1"/>
                  <c:pt idx="0">
                    <c:v>0.19450995230377693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graphe!$C$3</c:f>
              <c:numCache>
                <c:formatCode>General</c:formatCode>
                <c:ptCount val="1"/>
                <c:pt idx="0">
                  <c:v>0.39197799999999999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4F-42C6-9204-576E3552F4C8}"/>
            </c:ext>
          </c:extLst>
        </c:ser>
        <c:ser>
          <c:idx val="7"/>
          <c:order val="7"/>
          <c:tx>
            <c:strRef>
              <c:f>graphe!$A$4</c:f>
              <c:strCache>
                <c:ptCount val="1"/>
                <c:pt idx="0">
                  <c:v>dipel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Armel'!$M$61</c:f>
                <c:numCache>
                  <c:formatCode>General</c:formatCode>
                  <c:ptCount val="1"/>
                  <c:pt idx="0">
                    <c:v>0.4261478803873901</c:v>
                  </c:pt>
                </c:numCache>
              </c:numRef>
            </c:plus>
            <c:minus>
              <c:numRef>
                <c:f>'Graph Armel'!$M$61</c:f>
                <c:numCache>
                  <c:formatCode>General</c:formatCode>
                  <c:ptCount val="1"/>
                  <c:pt idx="0">
                    <c:v>0.4261478803873901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graphe!$C$4</c:f>
              <c:numCache>
                <c:formatCode>General</c:formatCode>
                <c:ptCount val="1"/>
                <c:pt idx="0">
                  <c:v>1.8514682687678774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4F-42C6-9204-576E3552F4C8}"/>
            </c:ext>
          </c:extLst>
        </c:ser>
        <c:ser>
          <c:idx val="8"/>
          <c:order val="8"/>
          <c:tx>
            <c:strRef>
              <c:f>graphe!$A$5</c:f>
              <c:strCache>
                <c:ptCount val="1"/>
                <c:pt idx="0">
                  <c:v>cristaux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 Armel'!$M$62</c:f>
                <c:numCache>
                  <c:formatCode>General</c:formatCode>
                  <c:ptCount val="1"/>
                  <c:pt idx="0">
                    <c:v>0.38350610506271066</c:v>
                  </c:pt>
                </c:numCache>
              </c:numRef>
            </c:plus>
            <c:minus>
              <c:numRef>
                <c:f>'Graph Armel'!$M$62</c:f>
                <c:numCache>
                  <c:formatCode>General</c:formatCode>
                  <c:ptCount val="1"/>
                  <c:pt idx="0">
                    <c:v>0.38350610506271066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graphe!$C$5</c:f>
              <c:numCache>
                <c:formatCode>General</c:formatCode>
                <c:ptCount val="1"/>
                <c:pt idx="0">
                  <c:v>1.5046115257459545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D4F-42C6-9204-576E3552F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8643584"/>
        <c:axId val="1948646080"/>
      </c:barChart>
      <c:catAx>
        <c:axId val="1948643584"/>
        <c:scaling>
          <c:orientation val="minMax"/>
        </c:scaling>
        <c:delete val="1"/>
        <c:axPos val="b"/>
        <c:majorTickMark val="none"/>
        <c:minorTickMark val="none"/>
        <c:tickLblPos val="nextTo"/>
        <c:crossAx val="1948646080"/>
        <c:crosses val="autoZero"/>
        <c:auto val="1"/>
        <c:lblAlgn val="ctr"/>
        <c:lblOffset val="100"/>
        <c:noMultiLvlLbl val="0"/>
      </c:catAx>
      <c:valAx>
        <c:axId val="194864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Pos+</a:t>
                </a:r>
                <a:r>
                  <a:rPr lang="en-US" baseline="0"/>
                  <a:t> Cells/20000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643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404812</xdr:colOff>
      <xdr:row>6</xdr:row>
      <xdr:rowOff>180975</xdr:rowOff>
    </xdr:from>
    <xdr:to>
      <xdr:col>14</xdr:col>
      <xdr:colOff>100012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17</xdr:row>
      <xdr:rowOff>47625</xdr:rowOff>
    </xdr:from>
    <xdr:to>
      <xdr:col>12</xdr:col>
      <xdr:colOff>76200</xdr:colOff>
      <xdr:row>18</xdr:row>
      <xdr:rowOff>66675</xdr:rowOff>
    </xdr:to>
    <xdr:sp macro="" textlink="">
      <xdr:nvSpPr>
        <xdr:cNvPr id="5" name="TextBox 1"/>
        <xdr:cNvSpPr txBox="1"/>
      </xdr:nvSpPr>
      <xdr:spPr>
        <a:xfrm>
          <a:off x="6943725" y="3286125"/>
          <a:ext cx="44767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11</xdr:col>
      <xdr:colOff>523875</xdr:colOff>
      <xdr:row>17</xdr:row>
      <xdr:rowOff>142875</xdr:rowOff>
    </xdr:from>
    <xdr:to>
      <xdr:col>12</xdr:col>
      <xdr:colOff>361950</xdr:colOff>
      <xdr:row>18</xdr:row>
      <xdr:rowOff>161925</xdr:rowOff>
    </xdr:to>
    <xdr:sp macro="" textlink="">
      <xdr:nvSpPr>
        <xdr:cNvPr id="7" name="TextBox 1"/>
        <xdr:cNvSpPr txBox="1"/>
      </xdr:nvSpPr>
      <xdr:spPr>
        <a:xfrm>
          <a:off x="7229475" y="3381375"/>
          <a:ext cx="44767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</a:t>
          </a:r>
        </a:p>
      </xdr:txBody>
    </xdr:sp>
    <xdr:clientData/>
  </xdr:twoCellAnchor>
  <xdr:twoCellAnchor>
    <xdr:from>
      <xdr:col>7</xdr:col>
      <xdr:colOff>542925</xdr:colOff>
      <xdr:row>20</xdr:row>
      <xdr:rowOff>171450</xdr:rowOff>
    </xdr:from>
    <xdr:to>
      <xdr:col>10</xdr:col>
      <xdr:colOff>123825</xdr:colOff>
      <xdr:row>22</xdr:row>
      <xdr:rowOff>38100</xdr:rowOff>
    </xdr:to>
    <xdr:sp macro="" textlink="">
      <xdr:nvSpPr>
        <xdr:cNvPr id="9" name="TextBox 8"/>
        <xdr:cNvSpPr txBox="1"/>
      </xdr:nvSpPr>
      <xdr:spPr>
        <a:xfrm>
          <a:off x="4810125" y="3981450"/>
          <a:ext cx="14097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Pros+ RFP-(Old</a:t>
          </a:r>
          <a:r>
            <a:rPr lang="en-US" sz="1100" baseline="0"/>
            <a:t> cells)</a:t>
          </a:r>
          <a:endParaRPr lang="en-US" sz="1100"/>
        </a:p>
      </xdr:txBody>
    </xdr:sp>
    <xdr:clientData/>
  </xdr:twoCellAnchor>
  <xdr:twoCellAnchor>
    <xdr:from>
      <xdr:col>10</xdr:col>
      <xdr:colOff>457200</xdr:colOff>
      <xdr:row>20</xdr:row>
      <xdr:rowOff>171450</xdr:rowOff>
    </xdr:from>
    <xdr:to>
      <xdr:col>13</xdr:col>
      <xdr:colOff>76200</xdr:colOff>
      <xdr:row>22</xdr:row>
      <xdr:rowOff>66675</xdr:rowOff>
    </xdr:to>
    <xdr:sp macro="" textlink="">
      <xdr:nvSpPr>
        <xdr:cNvPr id="10" name="TextBox 9"/>
        <xdr:cNvSpPr txBox="1"/>
      </xdr:nvSpPr>
      <xdr:spPr>
        <a:xfrm>
          <a:off x="6553200" y="3981450"/>
          <a:ext cx="144780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Pros+ RFP+(New</a:t>
          </a:r>
          <a:r>
            <a:rPr lang="en-US" sz="1100" baseline="0"/>
            <a:t> cells)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106680</xdr:colOff>
      <xdr:row>65</xdr:row>
      <xdr:rowOff>53340</xdr:rowOff>
    </xdr:from>
    <xdr:to>
      <xdr:col>10</xdr:col>
      <xdr:colOff>716280</xdr:colOff>
      <xdr:row>79</xdr:row>
      <xdr:rowOff>121920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120"/>
  <sheetViews>
    <sheetView workbookViewId="0">
      <selection activeCell="H38" sqref="H38"/>
    </sheetView>
  </sheetViews>
  <sheetFormatPr baseColWidth="10" defaultColWidth="8.88671875" defaultRowHeight="14.4" x14ac:dyDescent="0.3"/>
  <sheetData>
    <row r="2" spans="4:6" x14ac:dyDescent="0.3">
      <c r="D2" t="s">
        <v>6</v>
      </c>
    </row>
    <row r="4" spans="4:6" x14ac:dyDescent="0.3">
      <c r="E4" t="s">
        <v>2</v>
      </c>
      <c r="F4" t="s">
        <v>3</v>
      </c>
    </row>
    <row r="5" spans="4:6" x14ac:dyDescent="0.3">
      <c r="D5" t="s">
        <v>7</v>
      </c>
      <c r="E5">
        <v>8.8806063900000005</v>
      </c>
      <c r="F5">
        <v>8.2570085500000001</v>
      </c>
    </row>
    <row r="6" spans="4:6" x14ac:dyDescent="0.3">
      <c r="D6" t="s">
        <v>8</v>
      </c>
      <c r="E6">
        <v>0.38582681499999999</v>
      </c>
      <c r="F6">
        <v>0.68600803109999997</v>
      </c>
    </row>
    <row r="7" spans="4:6" x14ac:dyDescent="0.3">
      <c r="D7" t="s">
        <v>9</v>
      </c>
      <c r="E7">
        <v>3.0624054049999998</v>
      </c>
      <c r="F7">
        <v>2.910485585</v>
      </c>
    </row>
    <row r="8" spans="4:6" x14ac:dyDescent="0.3">
      <c r="D8" t="s">
        <v>10</v>
      </c>
      <c r="E8">
        <v>9.3783268619999998</v>
      </c>
      <c r="F8">
        <v>8.4709263379999999</v>
      </c>
    </row>
    <row r="9" spans="4:6" x14ac:dyDescent="0.3">
      <c r="D9" t="s">
        <v>11</v>
      </c>
      <c r="E9">
        <v>559.47820249999995</v>
      </c>
      <c r="F9">
        <v>148.62615389999999</v>
      </c>
    </row>
    <row r="10" spans="4:6" x14ac:dyDescent="0.3">
      <c r="D10" t="s">
        <v>12</v>
      </c>
      <c r="E10">
        <v>63</v>
      </c>
      <c r="F10">
        <v>18</v>
      </c>
    </row>
    <row r="12" spans="4:6" x14ac:dyDescent="0.3">
      <c r="D12" t="s">
        <v>13</v>
      </c>
      <c r="E12">
        <v>8.7420290919999992</v>
      </c>
    </row>
    <row r="13" spans="4:6" x14ac:dyDescent="0.3">
      <c r="D13" t="s">
        <v>14</v>
      </c>
      <c r="E13">
        <v>81</v>
      </c>
    </row>
    <row r="15" spans="4:6" x14ac:dyDescent="0.3">
      <c r="D15" t="s">
        <v>15</v>
      </c>
    </row>
    <row r="16" spans="4:6" x14ac:dyDescent="0.3">
      <c r="D16" t="s">
        <v>16</v>
      </c>
      <c r="E16">
        <v>725.4620132</v>
      </c>
    </row>
    <row r="17" spans="4:8" x14ac:dyDescent="0.3">
      <c r="D17" t="s">
        <v>17</v>
      </c>
      <c r="E17">
        <v>79</v>
      </c>
    </row>
    <row r="18" spans="4:8" x14ac:dyDescent="0.3">
      <c r="D18" t="s">
        <v>18</v>
      </c>
      <c r="E18">
        <v>9.1830634579999995</v>
      </c>
    </row>
    <row r="19" spans="4:8" x14ac:dyDescent="0.3">
      <c r="D19" t="s">
        <v>19</v>
      </c>
      <c r="E19">
        <v>3.0303569850000001</v>
      </c>
    </row>
    <row r="21" spans="4:8" x14ac:dyDescent="0.3">
      <c r="D21" t="s">
        <v>20</v>
      </c>
      <c r="E21" t="s">
        <v>21</v>
      </c>
    </row>
    <row r="23" spans="4:8" x14ac:dyDescent="0.3">
      <c r="E23" t="s">
        <v>2</v>
      </c>
      <c r="G23" t="s">
        <v>3</v>
      </c>
    </row>
    <row r="24" spans="4:8" x14ac:dyDescent="0.3">
      <c r="D24" t="s">
        <v>2</v>
      </c>
      <c r="G24">
        <v>-0.7699718136</v>
      </c>
      <c r="H24" t="s">
        <v>22</v>
      </c>
    </row>
    <row r="25" spans="4:8" x14ac:dyDescent="0.3">
      <c r="D25" t="s">
        <v>3</v>
      </c>
      <c r="E25">
        <v>0.44359999999999999</v>
      </c>
    </row>
    <row r="29" spans="4:8" x14ac:dyDescent="0.3">
      <c r="D29" t="s">
        <v>6</v>
      </c>
    </row>
    <row r="31" spans="4:8" x14ac:dyDescent="0.3">
      <c r="E31" t="s">
        <v>2</v>
      </c>
      <c r="F31" t="s">
        <v>4</v>
      </c>
    </row>
    <row r="32" spans="4:8" x14ac:dyDescent="0.3">
      <c r="D32" t="s">
        <v>7</v>
      </c>
      <c r="E32">
        <v>8.8806063900000005</v>
      </c>
      <c r="F32">
        <v>8.3232636840000005</v>
      </c>
    </row>
    <row r="33" spans="4:6" x14ac:dyDescent="0.3">
      <c r="D33" t="s">
        <v>8</v>
      </c>
      <c r="E33">
        <v>0.38582681499999999</v>
      </c>
      <c r="F33">
        <v>0.51238236989999997</v>
      </c>
    </row>
    <row r="34" spans="4:6" x14ac:dyDescent="0.3">
      <c r="D34" t="s">
        <v>9</v>
      </c>
      <c r="E34">
        <v>3.0624054049999998</v>
      </c>
      <c r="F34">
        <v>3.280847971</v>
      </c>
    </row>
    <row r="35" spans="4:6" x14ac:dyDescent="0.3">
      <c r="D35" t="s">
        <v>10</v>
      </c>
      <c r="E35">
        <v>9.3783268619999998</v>
      </c>
      <c r="F35">
        <v>10.763963410000001</v>
      </c>
    </row>
    <row r="36" spans="4:6" x14ac:dyDescent="0.3">
      <c r="D36" t="s">
        <v>11</v>
      </c>
      <c r="E36">
        <v>559.47820249999995</v>
      </c>
      <c r="F36">
        <v>341.25381110000001</v>
      </c>
    </row>
    <row r="37" spans="4:6" x14ac:dyDescent="0.3">
      <c r="D37" t="s">
        <v>12</v>
      </c>
      <c r="E37">
        <v>63</v>
      </c>
      <c r="F37">
        <v>41</v>
      </c>
    </row>
    <row r="39" spans="4:6" x14ac:dyDescent="0.3">
      <c r="D39" t="s">
        <v>13</v>
      </c>
      <c r="E39">
        <v>8.6608847460000007</v>
      </c>
    </row>
    <row r="40" spans="4:6" x14ac:dyDescent="0.3">
      <c r="D40" t="s">
        <v>14</v>
      </c>
      <c r="E40">
        <v>104</v>
      </c>
    </row>
    <row r="42" spans="4:6" x14ac:dyDescent="0.3">
      <c r="D42" t="s">
        <v>15</v>
      </c>
    </row>
    <row r="43" spans="4:6" x14ac:dyDescent="0.3">
      <c r="D43" t="s">
        <v>16</v>
      </c>
      <c r="E43">
        <v>1012.014802</v>
      </c>
    </row>
    <row r="44" spans="4:6" x14ac:dyDescent="0.3">
      <c r="D44" t="s">
        <v>17</v>
      </c>
      <c r="E44">
        <v>102</v>
      </c>
    </row>
    <row r="45" spans="4:6" x14ac:dyDescent="0.3">
      <c r="D45" t="s">
        <v>18</v>
      </c>
      <c r="E45">
        <v>9.9217137439999998</v>
      </c>
    </row>
    <row r="46" spans="4:6" x14ac:dyDescent="0.3">
      <c r="D46" t="s">
        <v>19</v>
      </c>
      <c r="E46">
        <v>3.1498751949999999</v>
      </c>
    </row>
    <row r="48" spans="4:6" x14ac:dyDescent="0.3">
      <c r="D48" t="s">
        <v>20</v>
      </c>
      <c r="E48" t="s">
        <v>21</v>
      </c>
    </row>
    <row r="50" spans="4:8" x14ac:dyDescent="0.3">
      <c r="E50" t="s">
        <v>2</v>
      </c>
      <c r="G50" t="s">
        <v>4</v>
      </c>
    </row>
    <row r="51" spans="4:8" x14ac:dyDescent="0.3">
      <c r="D51" t="s">
        <v>2</v>
      </c>
      <c r="G51">
        <v>-0.8818089617</v>
      </c>
      <c r="H51" t="s">
        <v>22</v>
      </c>
    </row>
    <row r="52" spans="4:8" x14ac:dyDescent="0.3">
      <c r="D52" t="s">
        <v>4</v>
      </c>
      <c r="E52">
        <v>0.38</v>
      </c>
    </row>
    <row r="97" spans="5:7" x14ac:dyDescent="0.3">
      <c r="E97" t="s">
        <v>6</v>
      </c>
    </row>
    <row r="99" spans="5:7" x14ac:dyDescent="0.3">
      <c r="F99" t="s">
        <v>2</v>
      </c>
      <c r="G99" t="s">
        <v>5</v>
      </c>
    </row>
    <row r="100" spans="5:7" x14ac:dyDescent="0.3">
      <c r="E100" t="s">
        <v>7</v>
      </c>
      <c r="F100">
        <v>8.8806063900000005</v>
      </c>
      <c r="G100">
        <v>8.3727580289999999</v>
      </c>
    </row>
    <row r="101" spans="5:7" x14ac:dyDescent="0.3">
      <c r="E101" t="s">
        <v>8</v>
      </c>
      <c r="F101">
        <v>0.38582681499999999</v>
      </c>
      <c r="G101">
        <v>0.48092652270000003</v>
      </c>
    </row>
    <row r="102" spans="5:7" x14ac:dyDescent="0.3">
      <c r="E102" t="s">
        <v>9</v>
      </c>
      <c r="F102">
        <v>3.0624054049999998</v>
      </c>
      <c r="G102">
        <v>2.7627125380000002</v>
      </c>
    </row>
    <row r="103" spans="5:7" x14ac:dyDescent="0.3">
      <c r="E103" t="s">
        <v>10</v>
      </c>
      <c r="F103">
        <v>9.3783268619999998</v>
      </c>
      <c r="G103">
        <v>7.6325805669999998</v>
      </c>
    </row>
    <row r="104" spans="5:7" x14ac:dyDescent="0.3">
      <c r="E104" t="s">
        <v>11</v>
      </c>
      <c r="F104">
        <v>559.47820249999995</v>
      </c>
      <c r="G104">
        <v>276.30101500000001</v>
      </c>
    </row>
    <row r="105" spans="5:7" x14ac:dyDescent="0.3">
      <c r="E105" t="s">
        <v>12</v>
      </c>
      <c r="F105">
        <v>63</v>
      </c>
      <c r="G105">
        <v>33</v>
      </c>
    </row>
    <row r="107" spans="5:7" x14ac:dyDescent="0.3">
      <c r="E107" t="s">
        <v>13</v>
      </c>
      <c r="F107">
        <v>8.7060335159999998</v>
      </c>
    </row>
    <row r="108" spans="5:7" x14ac:dyDescent="0.3">
      <c r="E108" t="s">
        <v>14</v>
      </c>
      <c r="F108">
        <v>96</v>
      </c>
    </row>
    <row r="110" spans="5:7" x14ac:dyDescent="0.3">
      <c r="E110" t="s">
        <v>15</v>
      </c>
    </row>
    <row r="111" spans="5:7" x14ac:dyDescent="0.3">
      <c r="E111" t="s">
        <v>16</v>
      </c>
      <c r="F111">
        <v>825.69884360000003</v>
      </c>
    </row>
    <row r="112" spans="5:7" x14ac:dyDescent="0.3">
      <c r="E112" t="s">
        <v>17</v>
      </c>
      <c r="F112">
        <v>94</v>
      </c>
    </row>
    <row r="113" spans="5:9" x14ac:dyDescent="0.3">
      <c r="E113" t="s">
        <v>18</v>
      </c>
      <c r="F113">
        <v>8.7840302510000008</v>
      </c>
    </row>
    <row r="114" spans="5:9" x14ac:dyDescent="0.3">
      <c r="E114" t="s">
        <v>19</v>
      </c>
      <c r="F114">
        <v>2.9637864719999998</v>
      </c>
    </row>
    <row r="116" spans="5:9" x14ac:dyDescent="0.3">
      <c r="E116" t="s">
        <v>20</v>
      </c>
      <c r="F116" t="s">
        <v>21</v>
      </c>
    </row>
    <row r="118" spans="5:9" x14ac:dyDescent="0.3">
      <c r="F118" t="s">
        <v>2</v>
      </c>
      <c r="H118" t="s">
        <v>5</v>
      </c>
    </row>
    <row r="119" spans="5:9" x14ac:dyDescent="0.3">
      <c r="E119" t="s">
        <v>2</v>
      </c>
      <c r="H119">
        <v>-0.79740466350000005</v>
      </c>
      <c r="I119" t="s">
        <v>22</v>
      </c>
    </row>
    <row r="120" spans="5:9" x14ac:dyDescent="0.3">
      <c r="E120" t="s">
        <v>5</v>
      </c>
      <c r="F120">
        <v>0.42720000000000002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4"/>
  <sheetViews>
    <sheetView workbookViewId="0">
      <selection activeCell="I11" sqref="I11"/>
    </sheetView>
  </sheetViews>
  <sheetFormatPr baseColWidth="10" defaultColWidth="8.88671875" defaultRowHeight="14.4" x14ac:dyDescent="0.3"/>
  <sheetData>
    <row r="2" spans="2:4" x14ac:dyDescent="0.3">
      <c r="B2" t="s">
        <v>6</v>
      </c>
    </row>
    <row r="4" spans="2:4" x14ac:dyDescent="0.3">
      <c r="C4" t="s">
        <v>2</v>
      </c>
      <c r="D4" t="s">
        <v>3</v>
      </c>
    </row>
    <row r="5" spans="2:4" x14ac:dyDescent="0.3">
      <c r="B5" t="s">
        <v>7</v>
      </c>
      <c r="C5">
        <v>0.50988492839999999</v>
      </c>
      <c r="D5">
        <v>0.39197785070000002</v>
      </c>
    </row>
    <row r="6" spans="2:4" x14ac:dyDescent="0.3">
      <c r="B6" t="s">
        <v>8</v>
      </c>
      <c r="C6">
        <v>0.15327105730000001</v>
      </c>
      <c r="D6">
        <v>0.19450995230000001</v>
      </c>
    </row>
    <row r="7" spans="2:4" x14ac:dyDescent="0.3">
      <c r="B7" t="s">
        <v>9</v>
      </c>
      <c r="C7">
        <v>1.2261684589999999</v>
      </c>
      <c r="D7">
        <v>0.82523583759999997</v>
      </c>
    </row>
    <row r="8" spans="2:4" x14ac:dyDescent="0.3">
      <c r="B8" t="s">
        <v>10</v>
      </c>
      <c r="C8">
        <v>1.5034890889999999</v>
      </c>
      <c r="D8">
        <v>0.6810141877</v>
      </c>
    </row>
    <row r="9" spans="2:4" x14ac:dyDescent="0.3">
      <c r="B9" t="s">
        <v>11</v>
      </c>
      <c r="C9">
        <v>32.63263542</v>
      </c>
      <c r="D9">
        <v>7.0556013120000003</v>
      </c>
    </row>
    <row r="10" spans="2:4" x14ac:dyDescent="0.3">
      <c r="B10" t="s">
        <v>12</v>
      </c>
      <c r="C10">
        <v>64</v>
      </c>
      <c r="D10">
        <v>18</v>
      </c>
    </row>
    <row r="12" spans="2:4" x14ac:dyDescent="0.3">
      <c r="B12" t="s">
        <v>13</v>
      </c>
      <c r="C12">
        <v>0.48400288699999999</v>
      </c>
    </row>
    <row r="13" spans="2:4" x14ac:dyDescent="0.3">
      <c r="B13" t="s">
        <v>14</v>
      </c>
      <c r="C13">
        <v>82</v>
      </c>
    </row>
    <row r="15" spans="2:4" x14ac:dyDescent="0.3">
      <c r="B15" t="s">
        <v>15</v>
      </c>
    </row>
    <row r="16" spans="2:4" x14ac:dyDescent="0.3">
      <c r="B16" t="s">
        <v>16</v>
      </c>
      <c r="C16">
        <v>106.2970538</v>
      </c>
    </row>
    <row r="17" spans="2:6" x14ac:dyDescent="0.3">
      <c r="B17" t="s">
        <v>17</v>
      </c>
      <c r="C17">
        <v>80</v>
      </c>
    </row>
    <row r="18" spans="2:6" x14ac:dyDescent="0.3">
      <c r="B18" t="s">
        <v>18</v>
      </c>
      <c r="C18">
        <v>1.3287131729999999</v>
      </c>
    </row>
    <row r="19" spans="2:6" x14ac:dyDescent="0.3">
      <c r="B19" t="s">
        <v>19</v>
      </c>
      <c r="C19">
        <v>1.1526982139999999</v>
      </c>
    </row>
    <row r="21" spans="2:6" x14ac:dyDescent="0.3">
      <c r="B21" t="s">
        <v>20</v>
      </c>
      <c r="C21" t="s">
        <v>21</v>
      </c>
    </row>
    <row r="23" spans="2:6" x14ac:dyDescent="0.3">
      <c r="C23" t="s">
        <v>2</v>
      </c>
      <c r="E23" t="s">
        <v>3</v>
      </c>
    </row>
    <row r="24" spans="2:6" x14ac:dyDescent="0.3">
      <c r="B24" t="s">
        <v>2</v>
      </c>
      <c r="E24">
        <v>-0.38339246119999998</v>
      </c>
      <c r="F24" t="s">
        <v>22</v>
      </c>
    </row>
    <row r="25" spans="2:6" x14ac:dyDescent="0.3">
      <c r="B25" t="s">
        <v>3</v>
      </c>
      <c r="C25">
        <v>0.70240000000000002</v>
      </c>
    </row>
    <row r="32" spans="2:6" x14ac:dyDescent="0.3">
      <c r="B32" t="s">
        <v>6</v>
      </c>
    </row>
    <row r="34" spans="2:4" x14ac:dyDescent="0.3">
      <c r="C34" t="s">
        <v>2</v>
      </c>
      <c r="D34" t="s">
        <v>4</v>
      </c>
    </row>
    <row r="35" spans="2:4" x14ac:dyDescent="0.3">
      <c r="B35" t="s">
        <v>7</v>
      </c>
      <c r="C35">
        <v>0.50988492839999999</v>
      </c>
      <c r="D35">
        <v>1.8514682689999999</v>
      </c>
    </row>
    <row r="36" spans="2:4" x14ac:dyDescent="0.3">
      <c r="B36" t="s">
        <v>8</v>
      </c>
      <c r="C36">
        <v>0.15327105730000001</v>
      </c>
      <c r="D36">
        <v>0.42614788040000001</v>
      </c>
    </row>
    <row r="37" spans="2:4" x14ac:dyDescent="0.3">
      <c r="B37" t="s">
        <v>9</v>
      </c>
      <c r="C37">
        <v>1.2261684589999999</v>
      </c>
      <c r="D37">
        <v>2.7286778219999999</v>
      </c>
    </row>
    <row r="38" spans="2:4" x14ac:dyDescent="0.3">
      <c r="B38" t="s">
        <v>10</v>
      </c>
      <c r="C38">
        <v>1.5034890889999999</v>
      </c>
      <c r="D38">
        <v>7.4456826539999996</v>
      </c>
    </row>
    <row r="39" spans="2:4" x14ac:dyDescent="0.3">
      <c r="B39" t="s">
        <v>11</v>
      </c>
      <c r="C39">
        <v>32.63263542</v>
      </c>
      <c r="D39">
        <v>75.910199019999993</v>
      </c>
    </row>
    <row r="40" spans="2:4" x14ac:dyDescent="0.3">
      <c r="B40" t="s">
        <v>12</v>
      </c>
      <c r="C40">
        <v>64</v>
      </c>
      <c r="D40">
        <v>41</v>
      </c>
    </row>
    <row r="42" spans="2:4" x14ac:dyDescent="0.3">
      <c r="B42" t="s">
        <v>13</v>
      </c>
      <c r="C42">
        <v>1.0337412800000001</v>
      </c>
    </row>
    <row r="43" spans="2:4" x14ac:dyDescent="0.3">
      <c r="B43" t="s">
        <v>14</v>
      </c>
      <c r="C43">
        <v>105</v>
      </c>
    </row>
    <row r="45" spans="2:4" x14ac:dyDescent="0.3">
      <c r="B45" t="s">
        <v>15</v>
      </c>
    </row>
    <row r="46" spans="2:4" x14ac:dyDescent="0.3">
      <c r="B46" t="s">
        <v>16</v>
      </c>
      <c r="C46">
        <v>392.54711880000002</v>
      </c>
    </row>
    <row r="47" spans="2:4" x14ac:dyDescent="0.3">
      <c r="B47" t="s">
        <v>17</v>
      </c>
      <c r="C47">
        <v>103</v>
      </c>
    </row>
    <row r="48" spans="2:4" x14ac:dyDescent="0.3">
      <c r="B48" t="s">
        <v>18</v>
      </c>
      <c r="C48">
        <v>3.8111370760000001</v>
      </c>
    </row>
    <row r="49" spans="2:6" x14ac:dyDescent="0.3">
      <c r="B49" t="s">
        <v>19</v>
      </c>
      <c r="C49">
        <v>1.952213379</v>
      </c>
    </row>
    <row r="51" spans="2:6" x14ac:dyDescent="0.3">
      <c r="B51" t="s">
        <v>20</v>
      </c>
      <c r="C51" t="s">
        <v>21</v>
      </c>
    </row>
    <row r="53" spans="2:6" x14ac:dyDescent="0.3">
      <c r="C53" t="s">
        <v>2</v>
      </c>
      <c r="E53" t="s">
        <v>4</v>
      </c>
    </row>
    <row r="54" spans="2:6" x14ac:dyDescent="0.3">
      <c r="B54" t="s">
        <v>2</v>
      </c>
      <c r="E54">
        <v>3.435402582</v>
      </c>
      <c r="F54" t="s">
        <v>23</v>
      </c>
    </row>
    <row r="55" spans="2:6" x14ac:dyDescent="0.3">
      <c r="B55" t="s">
        <v>4</v>
      </c>
      <c r="C55">
        <v>8.5539999999999998E-4</v>
      </c>
    </row>
    <row r="61" spans="2:6" x14ac:dyDescent="0.3">
      <c r="C61" t="s">
        <v>6</v>
      </c>
    </row>
    <row r="63" spans="2:6" x14ac:dyDescent="0.3">
      <c r="D63" t="s">
        <v>2</v>
      </c>
      <c r="E63" t="s">
        <v>5</v>
      </c>
    </row>
    <row r="64" spans="2:6" x14ac:dyDescent="0.3">
      <c r="C64" t="s">
        <v>7</v>
      </c>
      <c r="D64">
        <v>0.50988492839999999</v>
      </c>
      <c r="E64">
        <v>1.5046115259999999</v>
      </c>
    </row>
    <row r="65" spans="3:5" x14ac:dyDescent="0.3">
      <c r="C65" t="s">
        <v>8</v>
      </c>
      <c r="D65">
        <v>0.15327105730000001</v>
      </c>
      <c r="E65">
        <v>0.38350610509999999</v>
      </c>
    </row>
    <row r="66" spans="3:5" x14ac:dyDescent="0.3">
      <c r="C66" t="s">
        <v>9</v>
      </c>
      <c r="D66">
        <v>1.2261684589999999</v>
      </c>
      <c r="E66">
        <v>2.2030748459999998</v>
      </c>
    </row>
    <row r="67" spans="3:5" x14ac:dyDescent="0.3">
      <c r="C67" t="s">
        <v>10</v>
      </c>
      <c r="D67">
        <v>1.5034890889999999</v>
      </c>
      <c r="E67">
        <v>4.8535387769999998</v>
      </c>
    </row>
    <row r="68" spans="3:5" x14ac:dyDescent="0.3">
      <c r="C68" t="s">
        <v>11</v>
      </c>
      <c r="D68">
        <v>32.63263542</v>
      </c>
      <c r="E68">
        <v>49.652180350000002</v>
      </c>
    </row>
    <row r="69" spans="3:5" x14ac:dyDescent="0.3">
      <c r="C69" t="s">
        <v>12</v>
      </c>
      <c r="D69">
        <v>64</v>
      </c>
      <c r="E69">
        <v>33</v>
      </c>
    </row>
    <row r="71" spans="3:5" x14ac:dyDescent="0.3">
      <c r="C71" t="s">
        <v>13</v>
      </c>
      <c r="D71">
        <v>0.84829706979999997</v>
      </c>
    </row>
    <row r="72" spans="3:5" x14ac:dyDescent="0.3">
      <c r="C72" t="s">
        <v>14</v>
      </c>
      <c r="D72">
        <v>97</v>
      </c>
    </row>
    <row r="74" spans="3:5" x14ac:dyDescent="0.3">
      <c r="C74" t="s">
        <v>15</v>
      </c>
    </row>
    <row r="75" spans="3:5" x14ac:dyDescent="0.3">
      <c r="C75" t="s">
        <v>16</v>
      </c>
      <c r="D75">
        <v>250.03305349999999</v>
      </c>
    </row>
    <row r="76" spans="3:5" x14ac:dyDescent="0.3">
      <c r="C76" t="s">
        <v>17</v>
      </c>
      <c r="D76">
        <v>95</v>
      </c>
    </row>
    <row r="77" spans="3:5" x14ac:dyDescent="0.3">
      <c r="C77" t="s">
        <v>18</v>
      </c>
      <c r="D77">
        <v>2.6319268789999999</v>
      </c>
    </row>
    <row r="78" spans="3:5" x14ac:dyDescent="0.3">
      <c r="C78" t="s">
        <v>19</v>
      </c>
      <c r="D78">
        <v>1.622321447</v>
      </c>
    </row>
    <row r="80" spans="3:5" x14ac:dyDescent="0.3">
      <c r="C80" t="s">
        <v>20</v>
      </c>
      <c r="D80" t="s">
        <v>21</v>
      </c>
    </row>
    <row r="82" spans="3:7" x14ac:dyDescent="0.3">
      <c r="D82" t="s">
        <v>2</v>
      </c>
      <c r="F82" t="s">
        <v>5</v>
      </c>
    </row>
    <row r="83" spans="3:7" x14ac:dyDescent="0.3">
      <c r="C83" t="s">
        <v>2</v>
      </c>
      <c r="F83">
        <v>2.8610662250000001</v>
      </c>
      <c r="G83" t="s">
        <v>24</v>
      </c>
    </row>
    <row r="84" spans="3:7" x14ac:dyDescent="0.3">
      <c r="C84" t="s">
        <v>5</v>
      </c>
      <c r="D84">
        <v>5.1939999999999998E-3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G30" sqref="G30"/>
    </sheetView>
  </sheetViews>
  <sheetFormatPr baseColWidth="10" defaultColWidth="8.88671875" defaultRowHeight="14.4" x14ac:dyDescent="0.3"/>
  <sheetData>
    <row r="2" spans="1:3" x14ac:dyDescent="0.3">
      <c r="A2" t="s">
        <v>2</v>
      </c>
      <c r="B2">
        <v>8.8806063896332184</v>
      </c>
      <c r="C2">
        <v>0.50988492844761601</v>
      </c>
    </row>
    <row r="3" spans="1:3" x14ac:dyDescent="0.3">
      <c r="A3" t="s">
        <v>3</v>
      </c>
      <c r="B3">
        <v>8.257009</v>
      </c>
      <c r="C3">
        <v>0.39197799999999999</v>
      </c>
    </row>
    <row r="4" spans="1:3" x14ac:dyDescent="0.3">
      <c r="A4" t="s">
        <v>4</v>
      </c>
      <c r="B4">
        <v>8.3232636847322627</v>
      </c>
      <c r="C4">
        <v>1.8514682687678774</v>
      </c>
    </row>
    <row r="5" spans="1:3" x14ac:dyDescent="0.3">
      <c r="A5" t="s">
        <v>5</v>
      </c>
      <c r="B5">
        <v>8.3727580292673629</v>
      </c>
      <c r="C5">
        <v>1.5046115257459545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workbookViewId="0">
      <selection activeCell="B5" sqref="B5"/>
    </sheetView>
  </sheetViews>
  <sheetFormatPr baseColWidth="10" defaultRowHeight="14.4" x14ac:dyDescent="0.3"/>
  <sheetData>
    <row r="1" spans="1:15" x14ac:dyDescent="0.3">
      <c r="A1" s="2" t="s">
        <v>25</v>
      </c>
      <c r="B1" t="s">
        <v>0</v>
      </c>
      <c r="C1" t="s">
        <v>1</v>
      </c>
      <c r="E1" s="2" t="s">
        <v>26</v>
      </c>
      <c r="F1" t="s">
        <v>0</v>
      </c>
      <c r="G1" t="s">
        <v>1</v>
      </c>
      <c r="I1" s="2" t="s">
        <v>27</v>
      </c>
      <c r="J1" t="s">
        <v>0</v>
      </c>
      <c r="K1" t="s">
        <v>1</v>
      </c>
      <c r="M1" s="2" t="s">
        <v>28</v>
      </c>
      <c r="N1" t="s">
        <v>0</v>
      </c>
      <c r="O1" t="s">
        <v>1</v>
      </c>
    </row>
    <row r="2" spans="1:15" x14ac:dyDescent="0.3">
      <c r="B2">
        <v>10.603325868109954</v>
      </c>
      <c r="C2">
        <v>1.92787743056545</v>
      </c>
      <c r="F2">
        <v>5.1834331128009321</v>
      </c>
      <c r="G2">
        <v>0</v>
      </c>
      <c r="J2">
        <v>12.937923887395149</v>
      </c>
      <c r="K2">
        <v>0</v>
      </c>
      <c r="N2">
        <v>10.98606628058578</v>
      </c>
      <c r="O2">
        <v>0.18310110467642968</v>
      </c>
    </row>
    <row r="3" spans="1:15" x14ac:dyDescent="0.3">
      <c r="B3">
        <v>13.615132947969009</v>
      </c>
      <c r="C3">
        <v>0</v>
      </c>
      <c r="F3">
        <v>6.3315291218998535</v>
      </c>
      <c r="G3">
        <v>0</v>
      </c>
      <c r="J3">
        <v>10.37615725082277</v>
      </c>
      <c r="K3">
        <v>1.5963318847419645</v>
      </c>
      <c r="N3">
        <v>11.093341075428896</v>
      </c>
      <c r="O3">
        <v>0.95085780646533391</v>
      </c>
    </row>
    <row r="4" spans="1:15" x14ac:dyDescent="0.3">
      <c r="B4">
        <v>14.77284151485693</v>
      </c>
      <c r="C4">
        <v>0</v>
      </c>
      <c r="F4">
        <v>12.302837869248076</v>
      </c>
      <c r="G4">
        <v>0</v>
      </c>
      <c r="J4">
        <v>14.973169150394574</v>
      </c>
      <c r="K4">
        <v>1.0695120821710409</v>
      </c>
      <c r="N4">
        <v>6.4576382016029452</v>
      </c>
      <c r="O4">
        <v>0.17611740549826213</v>
      </c>
    </row>
    <row r="5" spans="1:15" x14ac:dyDescent="0.3">
      <c r="B5">
        <v>12.312329766197911</v>
      </c>
      <c r="C5">
        <v>0</v>
      </c>
      <c r="F5">
        <v>6.0894252806509543</v>
      </c>
      <c r="G5">
        <v>1.8268275841952863</v>
      </c>
      <c r="J5">
        <v>16.342924547120738</v>
      </c>
      <c r="K5">
        <v>0</v>
      </c>
      <c r="N5">
        <v>8.8525574684424022</v>
      </c>
      <c r="O5">
        <v>0</v>
      </c>
    </row>
    <row r="6" spans="1:15" x14ac:dyDescent="0.3">
      <c r="B6">
        <v>14.641729090594072</v>
      </c>
      <c r="C6">
        <v>0</v>
      </c>
      <c r="F6">
        <v>14.748426865193602</v>
      </c>
      <c r="G6">
        <v>0.61451778604973339</v>
      </c>
      <c r="J6">
        <v>8.4348567387508258</v>
      </c>
      <c r="K6">
        <v>0</v>
      </c>
      <c r="N6">
        <v>9.9677049681599943</v>
      </c>
      <c r="O6">
        <v>0</v>
      </c>
    </row>
    <row r="7" spans="1:15" x14ac:dyDescent="0.3">
      <c r="B7">
        <v>6.2792905714596827</v>
      </c>
      <c r="C7">
        <v>0</v>
      </c>
      <c r="F7">
        <v>8.9490290154367766</v>
      </c>
      <c r="G7">
        <v>0</v>
      </c>
      <c r="J7">
        <v>10.149910112396045</v>
      </c>
      <c r="K7">
        <v>0</v>
      </c>
      <c r="N7">
        <v>5.5734509777365711</v>
      </c>
      <c r="O7">
        <v>0</v>
      </c>
    </row>
    <row r="8" spans="1:15" x14ac:dyDescent="0.3">
      <c r="B8">
        <v>12.277062191777533</v>
      </c>
      <c r="C8">
        <v>0</v>
      </c>
      <c r="F8">
        <v>7.1738418508955446</v>
      </c>
      <c r="G8">
        <v>0</v>
      </c>
      <c r="J8">
        <v>3.0546882362275944</v>
      </c>
      <c r="K8">
        <v>0</v>
      </c>
      <c r="N8">
        <v>5.4284011232568243</v>
      </c>
      <c r="O8">
        <v>0</v>
      </c>
    </row>
    <row r="9" spans="1:15" x14ac:dyDescent="0.3">
      <c r="B9">
        <v>8.5364647362376438</v>
      </c>
      <c r="C9">
        <v>0</v>
      </c>
      <c r="F9">
        <v>7.0165601050963762</v>
      </c>
      <c r="G9">
        <v>0</v>
      </c>
      <c r="J9">
        <v>4.5805720476030221</v>
      </c>
      <c r="K9">
        <v>0</v>
      </c>
      <c r="N9">
        <v>7.9517825113266518</v>
      </c>
      <c r="O9">
        <v>0.66264854261055428</v>
      </c>
    </row>
    <row r="10" spans="1:15" x14ac:dyDescent="0.3">
      <c r="B10">
        <v>5.4477153813860415</v>
      </c>
      <c r="C10">
        <v>0</v>
      </c>
      <c r="F10">
        <v>5.6382085607175867</v>
      </c>
      <c r="G10">
        <v>0.80545836581679808</v>
      </c>
      <c r="J10">
        <v>9.3401563175232845</v>
      </c>
      <c r="K10">
        <v>0</v>
      </c>
      <c r="N10">
        <v>10.444030229853849</v>
      </c>
      <c r="O10">
        <v>0</v>
      </c>
    </row>
    <row r="11" spans="1:15" x14ac:dyDescent="0.3">
      <c r="B11">
        <v>5.5437256044312475</v>
      </c>
      <c r="C11">
        <v>0.92395426740520792</v>
      </c>
      <c r="F11">
        <v>3.6472336082607897</v>
      </c>
      <c r="G11">
        <v>0</v>
      </c>
      <c r="J11">
        <v>11.416402268604035</v>
      </c>
      <c r="K11">
        <v>0</v>
      </c>
      <c r="N11">
        <v>4.6625722676845687</v>
      </c>
      <c r="O11">
        <v>0.58282153346057108</v>
      </c>
    </row>
    <row r="12" spans="1:15" x14ac:dyDescent="0.3">
      <c r="B12">
        <v>8.3104038588075984</v>
      </c>
      <c r="C12">
        <v>0</v>
      </c>
      <c r="F12">
        <v>7.0597122981118838</v>
      </c>
      <c r="G12">
        <v>0</v>
      </c>
      <c r="J12">
        <v>7.6728805489792578</v>
      </c>
      <c r="K12">
        <v>0</v>
      </c>
      <c r="N12">
        <v>4.1067355831654</v>
      </c>
      <c r="O12">
        <v>0</v>
      </c>
    </row>
    <row r="13" spans="1:15" x14ac:dyDescent="0.3">
      <c r="B13">
        <v>9.7337861404123309</v>
      </c>
      <c r="C13">
        <v>0.64891907602748877</v>
      </c>
      <c r="F13">
        <v>8.1068186857306603</v>
      </c>
      <c r="G13">
        <v>0.73698351688460551</v>
      </c>
      <c r="J13">
        <v>1.1424687034979535</v>
      </c>
      <c r="K13">
        <v>0</v>
      </c>
      <c r="N13">
        <v>6.8494487734863316</v>
      </c>
      <c r="O13">
        <v>1.1415747955810553</v>
      </c>
    </row>
    <row r="14" spans="1:15" x14ac:dyDescent="0.3">
      <c r="B14">
        <v>10.298937938117222</v>
      </c>
      <c r="C14">
        <v>0.64368362113232636</v>
      </c>
      <c r="F14">
        <v>8.9136376746356714</v>
      </c>
      <c r="G14">
        <v>0</v>
      </c>
      <c r="J14">
        <v>5.7927807064950656</v>
      </c>
      <c r="K14">
        <v>0</v>
      </c>
      <c r="N14">
        <v>11.591850221581266</v>
      </c>
      <c r="O14">
        <v>1.2201947601664491</v>
      </c>
    </row>
    <row r="15" spans="1:15" x14ac:dyDescent="0.3">
      <c r="B15">
        <v>9.5709524464535853</v>
      </c>
      <c r="C15">
        <v>0</v>
      </c>
      <c r="F15">
        <v>12.28725623763523</v>
      </c>
      <c r="G15">
        <v>3.0718140594088075</v>
      </c>
      <c r="J15">
        <v>12.154362549263151</v>
      </c>
      <c r="K15">
        <v>5.0047375202848272</v>
      </c>
      <c r="N15">
        <v>11.001438988219659</v>
      </c>
      <c r="O15">
        <v>0.61119105490109216</v>
      </c>
    </row>
    <row r="16" spans="1:15" x14ac:dyDescent="0.3">
      <c r="B16">
        <v>6.748900329962173</v>
      </c>
      <c r="C16">
        <v>0</v>
      </c>
      <c r="F16">
        <v>12.032994953482246</v>
      </c>
      <c r="G16">
        <v>0</v>
      </c>
      <c r="J16">
        <v>5.2816194712887645</v>
      </c>
      <c r="K16">
        <v>0</v>
      </c>
      <c r="N16">
        <v>5.7546125777416188</v>
      </c>
      <c r="O16">
        <v>0</v>
      </c>
    </row>
    <row r="17" spans="2:15" x14ac:dyDescent="0.3">
      <c r="B17">
        <v>6.4803797078338485</v>
      </c>
      <c r="C17">
        <v>0</v>
      </c>
      <c r="F17">
        <v>7.2197969720893473</v>
      </c>
      <c r="G17">
        <v>0</v>
      </c>
      <c r="J17">
        <v>3.322922432744742</v>
      </c>
      <c r="K17">
        <v>0</v>
      </c>
      <c r="N17">
        <v>8.0794613555323629</v>
      </c>
      <c r="O17">
        <v>3.6724824343328923</v>
      </c>
    </row>
    <row r="18" spans="2:15" x14ac:dyDescent="0.3">
      <c r="B18">
        <v>5.779527163589834</v>
      </c>
      <c r="C18">
        <v>0</v>
      </c>
      <c r="F18">
        <v>9.1266454391034468</v>
      </c>
      <c r="G18">
        <v>0</v>
      </c>
      <c r="J18">
        <v>9.5467307697815418</v>
      </c>
      <c r="K18">
        <v>8.2738333338106695</v>
      </c>
      <c r="N18">
        <v>1.8424346791653341</v>
      </c>
      <c r="O18">
        <v>1.2282897861102227</v>
      </c>
    </row>
    <row r="19" spans="2:15" x14ac:dyDescent="0.3">
      <c r="B19">
        <v>8.2515344442374161</v>
      </c>
      <c r="C19">
        <v>5.0778673502999476</v>
      </c>
      <c r="F19">
        <v>6.7987662414876899</v>
      </c>
      <c r="G19">
        <v>0</v>
      </c>
      <c r="J19">
        <v>9.4090858837836748</v>
      </c>
      <c r="K19">
        <v>0</v>
      </c>
      <c r="N19">
        <v>7.0316657884409075</v>
      </c>
      <c r="O19">
        <v>2.9298607451837118</v>
      </c>
    </row>
    <row r="20" spans="2:15" x14ac:dyDescent="0.3">
      <c r="B20">
        <v>5.5108850484832166</v>
      </c>
      <c r="C20">
        <v>0</v>
      </c>
      <c r="F20" s="3">
        <f>AVERAGE(F2:F19)</f>
        <v>8.2570085495820376</v>
      </c>
      <c r="G20" s="3">
        <f>AVERAGE(G2:G19)</f>
        <v>0.39197785068640173</v>
      </c>
      <c r="J20">
        <v>7.8188782123109322</v>
      </c>
      <c r="K20">
        <v>1.202904340355528</v>
      </c>
      <c r="N20">
        <v>7.2275365528896822</v>
      </c>
      <c r="O20">
        <v>4.8183577019264545</v>
      </c>
    </row>
    <row r="21" spans="2:15" x14ac:dyDescent="0.3">
      <c r="B21">
        <v>2.5345087089309795</v>
      </c>
      <c r="C21">
        <v>0</v>
      </c>
      <c r="J21">
        <v>4.3076092039701264</v>
      </c>
      <c r="K21">
        <v>2.4614909736972153</v>
      </c>
      <c r="N21">
        <v>10.787076498583499</v>
      </c>
      <c r="O21">
        <v>0.63453391168138229</v>
      </c>
    </row>
    <row r="22" spans="2:15" x14ac:dyDescent="0.3">
      <c r="B22">
        <v>7.1916708226033856</v>
      </c>
      <c r="C22">
        <v>0</v>
      </c>
      <c r="J22">
        <v>5.8052456199421796</v>
      </c>
      <c r="K22">
        <v>1.161049123988436</v>
      </c>
      <c r="N22">
        <v>11.583728239394937</v>
      </c>
      <c r="O22">
        <v>2.4386796293463022</v>
      </c>
    </row>
    <row r="23" spans="2:15" x14ac:dyDescent="0.3">
      <c r="B23">
        <v>6.2655360373981868</v>
      </c>
      <c r="C23">
        <v>2.2783767408720679</v>
      </c>
      <c r="J23">
        <v>6.5749624771374355</v>
      </c>
      <c r="K23">
        <v>7.7704102002533331</v>
      </c>
      <c r="N23">
        <v>6.6542533418977268</v>
      </c>
      <c r="O23">
        <v>3.3271266709488634</v>
      </c>
    </row>
    <row r="24" spans="2:15" x14ac:dyDescent="0.3">
      <c r="B24">
        <v>9.03486724674279</v>
      </c>
      <c r="C24">
        <v>0</v>
      </c>
      <c r="J24">
        <v>6.8090639399361574</v>
      </c>
      <c r="K24">
        <v>4.7663447579553102</v>
      </c>
      <c r="N24">
        <v>5.2880019173119841</v>
      </c>
      <c r="O24">
        <v>0</v>
      </c>
    </row>
    <row r="25" spans="2:15" x14ac:dyDescent="0.3">
      <c r="B25">
        <v>5.8862561270575142</v>
      </c>
      <c r="C25">
        <v>0</v>
      </c>
      <c r="J25">
        <v>6.3702798416157327</v>
      </c>
      <c r="K25">
        <v>0.63702798416157325</v>
      </c>
      <c r="N25">
        <v>9.9169606219077693</v>
      </c>
      <c r="O25">
        <v>0</v>
      </c>
    </row>
    <row r="26" spans="2:15" x14ac:dyDescent="0.3">
      <c r="B26">
        <v>10.294324290480242</v>
      </c>
      <c r="C26">
        <v>6.6177799010230132</v>
      </c>
      <c r="J26">
        <v>10.453211393138028</v>
      </c>
      <c r="K26">
        <v>9.1465599689957759</v>
      </c>
      <c r="N26">
        <v>4.783984273130101</v>
      </c>
      <c r="O26">
        <v>7.7739744438364138</v>
      </c>
    </row>
    <row r="27" spans="2:15" x14ac:dyDescent="0.3">
      <c r="B27">
        <v>10.868605354146712</v>
      </c>
      <c r="C27">
        <v>0</v>
      </c>
      <c r="J27">
        <v>8.2730664308460895</v>
      </c>
      <c r="K27">
        <v>5.0911178035975944</v>
      </c>
      <c r="N27">
        <v>13.175694927324514</v>
      </c>
      <c r="O27">
        <v>0</v>
      </c>
    </row>
    <row r="28" spans="2:15" x14ac:dyDescent="0.3">
      <c r="B28">
        <v>5.8429187768394879</v>
      </c>
      <c r="C28">
        <v>0</v>
      </c>
      <c r="J28">
        <v>4.7505656142184431</v>
      </c>
      <c r="K28">
        <v>2.3752828071092216</v>
      </c>
      <c r="N28">
        <v>11.180138111972811</v>
      </c>
      <c r="O28">
        <v>0</v>
      </c>
    </row>
    <row r="29" spans="2:15" x14ac:dyDescent="0.3">
      <c r="B29">
        <v>6.6616722293143793</v>
      </c>
      <c r="C29">
        <v>0</v>
      </c>
      <c r="J29">
        <v>12.572339670924038</v>
      </c>
      <c r="K29">
        <v>7.5434038025544226</v>
      </c>
      <c r="N29">
        <v>12.366685313688247</v>
      </c>
      <c r="O29">
        <v>0</v>
      </c>
    </row>
    <row r="30" spans="2:15" x14ac:dyDescent="0.3">
      <c r="B30">
        <v>8.9001127881626605</v>
      </c>
      <c r="C30">
        <v>0</v>
      </c>
      <c r="J30">
        <v>9.1022523295833242</v>
      </c>
      <c r="K30">
        <v>3.2508044034226162</v>
      </c>
      <c r="N30">
        <v>10.865247987212809</v>
      </c>
      <c r="O30">
        <v>6.0362488817848936</v>
      </c>
    </row>
    <row r="31" spans="2:15" x14ac:dyDescent="0.3">
      <c r="B31">
        <v>5.6597037113664301</v>
      </c>
      <c r="C31">
        <v>0</v>
      </c>
      <c r="J31">
        <v>7.7536059113491458</v>
      </c>
      <c r="K31">
        <v>1.1928624478998686</v>
      </c>
      <c r="N31">
        <v>9.243944162186386</v>
      </c>
      <c r="O31">
        <v>0</v>
      </c>
    </row>
    <row r="32" spans="2:15" x14ac:dyDescent="0.3">
      <c r="B32">
        <v>4.0155870172974</v>
      </c>
      <c r="C32">
        <v>0</v>
      </c>
      <c r="J32">
        <v>10.570868290240456</v>
      </c>
      <c r="K32">
        <v>0</v>
      </c>
      <c r="N32">
        <v>8.4756760055398228</v>
      </c>
      <c r="O32">
        <v>0</v>
      </c>
    </row>
    <row r="33" spans="2:15" x14ac:dyDescent="0.3">
      <c r="B33">
        <v>6.6529979815106532</v>
      </c>
      <c r="C33">
        <v>0</v>
      </c>
      <c r="J33">
        <v>8.5441595201417737</v>
      </c>
      <c r="K33">
        <v>1.7088319040283548</v>
      </c>
      <c r="N33">
        <v>9.0550290527777459</v>
      </c>
      <c r="O33">
        <v>5.0934538421874818</v>
      </c>
    </row>
    <row r="34" spans="2:15" x14ac:dyDescent="0.3">
      <c r="B34">
        <v>4.156220205096405</v>
      </c>
      <c r="C34">
        <v>0</v>
      </c>
      <c r="J34">
        <v>12.719375844964038</v>
      </c>
      <c r="K34">
        <v>5.7237191302338166</v>
      </c>
      <c r="N34">
        <v>8.0218648885935746</v>
      </c>
      <c r="O34">
        <v>6.1706652989181343</v>
      </c>
    </row>
    <row r="35" spans="2:15" x14ac:dyDescent="0.3">
      <c r="B35">
        <v>13.504202913072636</v>
      </c>
      <c r="C35">
        <v>0</v>
      </c>
      <c r="J35">
        <v>7.4917240940935192</v>
      </c>
      <c r="K35">
        <v>0</v>
      </c>
      <c r="N35" s="3">
        <f>AVERAGE(N2:N34)</f>
        <v>8.3727580292673629</v>
      </c>
      <c r="O35" s="3">
        <f>AVERAGE(O2:O34)</f>
        <v>1.5046115257459545</v>
      </c>
    </row>
    <row r="36" spans="2:15" x14ac:dyDescent="0.3">
      <c r="B36">
        <v>4.5270315846466627</v>
      </c>
      <c r="C36">
        <v>0</v>
      </c>
      <c r="J36">
        <v>6.8441263066399571</v>
      </c>
      <c r="K36">
        <v>0</v>
      </c>
    </row>
    <row r="37" spans="2:15" x14ac:dyDescent="0.3">
      <c r="B37">
        <v>6.2578573443479586</v>
      </c>
      <c r="C37">
        <v>0</v>
      </c>
      <c r="J37">
        <v>6.931609534463572</v>
      </c>
      <c r="K37">
        <v>0.57763412787196433</v>
      </c>
    </row>
    <row r="38" spans="2:15" x14ac:dyDescent="0.3">
      <c r="B38">
        <v>4.5896188043337354</v>
      </c>
      <c r="C38">
        <v>0</v>
      </c>
      <c r="J38">
        <v>6.8475797229469251</v>
      </c>
      <c r="K38">
        <v>0</v>
      </c>
    </row>
    <row r="39" spans="2:15" x14ac:dyDescent="0.3">
      <c r="B39">
        <v>7.6614237677579657</v>
      </c>
      <c r="C39">
        <v>0</v>
      </c>
      <c r="J39">
        <v>13.425626744470293</v>
      </c>
      <c r="K39">
        <v>0</v>
      </c>
    </row>
    <row r="40" spans="2:15" x14ac:dyDescent="0.3">
      <c r="B40">
        <v>12.955243617040537</v>
      </c>
      <c r="C40">
        <v>2.5910487234081074</v>
      </c>
      <c r="J40">
        <v>6.8053950994622108</v>
      </c>
      <c r="K40">
        <v>0</v>
      </c>
    </row>
    <row r="41" spans="2:15" x14ac:dyDescent="0.3">
      <c r="B41">
        <v>11.909287956522574</v>
      </c>
      <c r="C41">
        <v>1.8804138878719856</v>
      </c>
      <c r="J41">
        <v>7.8572281210194443</v>
      </c>
      <c r="K41">
        <v>0</v>
      </c>
    </row>
    <row r="42" spans="2:15" x14ac:dyDescent="0.3">
      <c r="B42">
        <v>7.1161763527265647</v>
      </c>
      <c r="C42">
        <v>0</v>
      </c>
      <c r="J42">
        <v>6.6954255279368136</v>
      </c>
      <c r="K42">
        <v>5.3563404223494508</v>
      </c>
    </row>
    <row r="43" spans="2:15" x14ac:dyDescent="0.3">
      <c r="B43">
        <v>7.043099602399419</v>
      </c>
      <c r="C43">
        <v>0</v>
      </c>
      <c r="J43" s="3">
        <f>AVERAGE(J2:J42)</f>
        <v>8.3232636847322627</v>
      </c>
      <c r="K43" s="3">
        <f>AVERAGE(K2:K42)</f>
        <v>1.8514682687678774</v>
      </c>
    </row>
    <row r="44" spans="2:15" x14ac:dyDescent="0.3">
      <c r="B44">
        <v>9.8085001508547318</v>
      </c>
      <c r="C44">
        <v>0</v>
      </c>
    </row>
    <row r="45" spans="2:15" x14ac:dyDescent="0.3">
      <c r="B45">
        <v>6.1060716232024612</v>
      </c>
      <c r="C45">
        <v>0</v>
      </c>
    </row>
    <row r="46" spans="2:15" x14ac:dyDescent="0.3">
      <c r="B46">
        <v>8.6833751758305944</v>
      </c>
      <c r="C46">
        <v>0</v>
      </c>
    </row>
    <row r="47" spans="2:15" x14ac:dyDescent="0.3">
      <c r="B47">
        <v>13.063545001953001</v>
      </c>
      <c r="C47">
        <v>0</v>
      </c>
    </row>
    <row r="48" spans="2:15" x14ac:dyDescent="0.3">
      <c r="B48">
        <v>13.049531454063617</v>
      </c>
      <c r="C48">
        <v>0</v>
      </c>
    </row>
    <row r="49" spans="2:13" x14ac:dyDescent="0.3">
      <c r="B49">
        <v>12.728501220496584</v>
      </c>
      <c r="C49">
        <v>0.6061191057379326</v>
      </c>
    </row>
    <row r="50" spans="2:13" x14ac:dyDescent="0.3">
      <c r="B50">
        <v>12.771777210537426</v>
      </c>
      <c r="C50">
        <v>0.63638604004490973</v>
      </c>
    </row>
    <row r="51" spans="2:13" x14ac:dyDescent="0.3">
      <c r="B51">
        <v>7.9433761486121917</v>
      </c>
      <c r="C51">
        <v>0</v>
      </c>
    </row>
    <row r="52" spans="2:13" x14ac:dyDescent="0.3">
      <c r="B52">
        <v>6.532896465480893</v>
      </c>
      <c r="C52">
        <v>0</v>
      </c>
    </row>
    <row r="53" spans="2:13" x14ac:dyDescent="0.3">
      <c r="B53">
        <v>8.0046619150993532</v>
      </c>
      <c r="C53">
        <v>0</v>
      </c>
    </row>
    <row r="54" spans="2:13" x14ac:dyDescent="0.3">
      <c r="B54">
        <v>11.28434071725213</v>
      </c>
      <c r="C54">
        <v>0</v>
      </c>
    </row>
    <row r="55" spans="2:13" x14ac:dyDescent="0.3">
      <c r="B55">
        <v>7.6701262771239636</v>
      </c>
      <c r="C55">
        <v>0</v>
      </c>
    </row>
    <row r="56" spans="2:13" x14ac:dyDescent="0.3">
      <c r="B56">
        <v>11.474489401829432</v>
      </c>
      <c r="C56">
        <v>1.9175315692809909</v>
      </c>
    </row>
    <row r="57" spans="2:13" x14ac:dyDescent="0.3">
      <c r="B57">
        <v>8.2194395440113261</v>
      </c>
      <c r="C57">
        <v>0</v>
      </c>
    </row>
    <row r="58" spans="2:13" x14ac:dyDescent="0.3">
      <c r="B58">
        <v>10.579767197201541</v>
      </c>
      <c r="C58">
        <v>0</v>
      </c>
      <c r="G58" s="4" t="s">
        <v>29</v>
      </c>
      <c r="H58" s="2" t="s">
        <v>0</v>
      </c>
      <c r="I58" t="s">
        <v>30</v>
      </c>
      <c r="J58" s="6" t="s">
        <v>31</v>
      </c>
      <c r="K58" s="2" t="s">
        <v>1</v>
      </c>
      <c r="L58" t="s">
        <v>30</v>
      </c>
      <c r="M58" s="6" t="s">
        <v>31</v>
      </c>
    </row>
    <row r="59" spans="2:13" x14ac:dyDescent="0.3">
      <c r="B59">
        <v>11.732085812340319</v>
      </c>
      <c r="C59">
        <v>2.4893569875768331</v>
      </c>
      <c r="F59" t="s">
        <v>2</v>
      </c>
      <c r="G59">
        <v>63</v>
      </c>
      <c r="H59" s="1">
        <v>8.8806063896332184</v>
      </c>
      <c r="I59">
        <f>STDEV(B2:B64)</f>
        <v>3.0624054045878761</v>
      </c>
      <c r="J59" s="5">
        <f>I59/SQRT(G59)</f>
        <v>0.38582681496188859</v>
      </c>
      <c r="K59" s="1">
        <v>0.51797834001027654</v>
      </c>
      <c r="L59">
        <f>STDEV(C2:C64)</f>
        <v>1.2342929494016224</v>
      </c>
      <c r="M59" s="5">
        <f>L59/SQRT(G59)</f>
        <v>0.15550629471986299</v>
      </c>
    </row>
    <row r="60" spans="2:13" x14ac:dyDescent="0.3">
      <c r="B60">
        <v>11.634591455393151</v>
      </c>
      <c r="C60">
        <v>2.7604907793741926</v>
      </c>
      <c r="F60" t="s">
        <v>3</v>
      </c>
      <c r="G60">
        <v>18</v>
      </c>
      <c r="H60" s="1">
        <v>8.257009</v>
      </c>
      <c r="I60">
        <f>STDEV(F2:F19)</f>
        <v>2.9104855839098658</v>
      </c>
      <c r="J60" s="5">
        <f>I60/SQRT(G60)</f>
        <v>0.68600803097611818</v>
      </c>
      <c r="K60" s="1">
        <v>0.39197799999999999</v>
      </c>
      <c r="L60">
        <f>STDEV(G2:G19)</f>
        <v>0.82523583769363551</v>
      </c>
      <c r="M60" s="5">
        <f>L60/SQRT(G60)</f>
        <v>0.19450995230377693</v>
      </c>
    </row>
    <row r="61" spans="2:13" x14ac:dyDescent="0.3">
      <c r="B61">
        <v>6.8635764992101569</v>
      </c>
      <c r="C61">
        <v>0</v>
      </c>
      <c r="F61" t="s">
        <v>4</v>
      </c>
      <c r="G61">
        <v>41</v>
      </c>
      <c r="H61" s="1">
        <v>8.3232636847322627</v>
      </c>
      <c r="I61">
        <f>STDEV(J2:J42)</f>
        <v>3.2808479715456049</v>
      </c>
      <c r="J61" s="5">
        <f>I61/SQRT(G61)</f>
        <v>0.51238236990087949</v>
      </c>
      <c r="K61" s="1">
        <v>1.8514682687678774</v>
      </c>
      <c r="L61">
        <f>STDEV(K2:K42)</f>
        <v>2.7286778216391321</v>
      </c>
      <c r="M61" s="5">
        <f>L61/SQRT(G61)</f>
        <v>0.4261478803873901</v>
      </c>
    </row>
    <row r="62" spans="2:13" x14ac:dyDescent="0.3">
      <c r="B62">
        <v>13.879054490229267</v>
      </c>
      <c r="C62">
        <v>0</v>
      </c>
      <c r="F62" t="s">
        <v>5</v>
      </c>
      <c r="G62">
        <v>33</v>
      </c>
      <c r="H62" s="1">
        <v>8.3727580292673629</v>
      </c>
      <c r="I62">
        <f>STDEV(N2:N34)</f>
        <v>2.7627125376488317</v>
      </c>
      <c r="J62" s="5">
        <f>I62/SQRT(G62)</f>
        <v>0.48092652263332625</v>
      </c>
      <c r="K62" s="1">
        <v>1.5046115257459545</v>
      </c>
      <c r="L62">
        <f>STDEV(O2:O34)</f>
        <v>2.2030748458625364</v>
      </c>
      <c r="M62" s="5">
        <f>L62/SQRT(G62)</f>
        <v>0.38350610506271066</v>
      </c>
    </row>
    <row r="63" spans="2:13" x14ac:dyDescent="0.3">
      <c r="B63">
        <v>10.458240736890103</v>
      </c>
      <c r="C63">
        <v>1.6328299400269726</v>
      </c>
    </row>
    <row r="64" spans="2:13" x14ac:dyDescent="0.3">
      <c r="B64">
        <v>12.746406058568059</v>
      </c>
      <c r="C64">
        <v>0</v>
      </c>
    </row>
    <row r="66" spans="2:3" x14ac:dyDescent="0.3">
      <c r="B66" s="3">
        <f>AVERAGE(B2:B65)</f>
        <v>8.8806063896332184</v>
      </c>
      <c r="C66" s="2">
        <f>AVERAGE(C2:C65)</f>
        <v>0.51797834001027665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stat RFP-Pros+</vt:lpstr>
      <vt:lpstr>stat RFP+Pros+</vt:lpstr>
      <vt:lpstr>graphe</vt:lpstr>
      <vt:lpstr>Graph Armel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2022-05-17T09:46:22Z</dcterms:modified>
</cp:coreProperties>
</file>